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3035" activeTab="1"/>
  </bookViews>
  <sheets>
    <sheet name="1960 Election" sheetId="1" r:id="rId1"/>
    <sheet name="1960 Election Graph" sheetId="2" r:id="rId2"/>
    <sheet name="Sheet2" sheetId="3" r:id="rId3"/>
    <sheet name="Sheet3" sheetId="4" r:id="rId4"/>
  </sheets>
  <definedNames>
    <definedName name="TABLE" localSheetId="0">'1960 Election'!$A$2:$E$53</definedName>
    <definedName name="TABLE_2" localSheetId="0">'1960 Election'!$A$2:$C$53</definedName>
    <definedName name="TABLE_3" localSheetId="0">'1960 Election'!$A$3:$M$53</definedName>
    <definedName name="TABLE_4" localSheetId="0">'1960 Election'!#REF!</definedName>
    <definedName name="TABLE_5" localSheetId="0">'1960 Election'!$V$3:$X$3</definedName>
  </definedNames>
  <calcPr fullCalcOnLoad="1"/>
</workbook>
</file>

<file path=xl/sharedStrings.xml><?xml version="1.0" encoding="utf-8"?>
<sst xmlns="http://schemas.openxmlformats.org/spreadsheetml/2006/main" count="137" uniqueCount="84">
  <si>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</si>
  <si>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</si>
  <si>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</si>
  <si>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</si>
  <si>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</si>
  <si>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</si>
  <si>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</si>
  <si>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</si>
  <si>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</si>
  <si>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</si>
  <si>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</si>
  <si>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</si>
  <si>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</si>
  <si>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</si>
  <si>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</si>
  <si>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</si>
  <si>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</si>
  <si>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</si>
  <si>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</si>
  <si>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</si>
  <si>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</si>
  <si>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</si>
  <si>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</si>
  <si>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</si>
  <si>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</si>
  <si>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</si>
  <si>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</si>
  <si>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</si>
  <si>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</si>
  <si>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</si>
  <si>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</si>
  <si>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</si>
  <si>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</si>
  <si>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</si>
  <si>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</si>
  <si>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</si>
  <si>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</si>
  <si>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</si>
  <si>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</si>
  <si>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</si>
  <si>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</si>
  <si>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</si>
  <si>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</si>
  <si>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</si>
  <si>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</si>
  <si>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</si>
  <si>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</si>
  <si>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</si>
  <si>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</si>
  <si>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</si>
  <si>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</si>
  <si>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</si>
  <si>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Electoral Votes</t>
  </si>
  <si>
    <t>Popular Vote, Nixon</t>
  </si>
  <si>
    <t>Popular Vote, Other</t>
  </si>
  <si>
    <t>Popular Vote, Total</t>
  </si>
  <si>
    <t>Popular Vote, Kennedy</t>
  </si>
  <si>
    <t>Popular Vote, Unpledged</t>
  </si>
  <si>
    <t>Popular Vote, Hass</t>
  </si>
  <si>
    <t>Winner</t>
  </si>
  <si>
    <t>Electoral Votes, Kennedy</t>
  </si>
  <si>
    <t>Electoral Votes, Nixon</t>
  </si>
  <si>
    <t>Electoral Votes, Hass</t>
  </si>
  <si>
    <t>Electoral Votes, Other</t>
  </si>
  <si>
    <t>Electoral Votes, Unpledged</t>
  </si>
  <si>
    <t>Kennedy</t>
  </si>
  <si>
    <t>Nixon</t>
  </si>
  <si>
    <t>% Popular Vote, Kennedy</t>
  </si>
  <si>
    <t>% Popular Vote, Nixon</t>
  </si>
  <si>
    <t>% Popular Vote, Hass</t>
  </si>
  <si>
    <t>% Popular Vote, Other</t>
  </si>
  <si>
    <t>% Popular Vote, Unpledged</t>
  </si>
  <si>
    <t>% Electoral Votes, Kennedy</t>
  </si>
  <si>
    <t>% Electoral Votes, Nixon</t>
  </si>
  <si>
    <t>% Electoral Votes, Hass</t>
  </si>
  <si>
    <t>% Electoral Votes, Other</t>
  </si>
  <si>
    <t>% Electoral Votes, Unpledged</t>
  </si>
  <si>
    <t>Congress Votes</t>
  </si>
  <si>
    <t>Popular Vote</t>
  </si>
  <si>
    <t>Electoral College</t>
  </si>
  <si>
    <t>Humphrey Plan</t>
  </si>
  <si>
    <t>National Bonus Plan</t>
  </si>
  <si>
    <t>Proportional Plan</t>
  </si>
  <si>
    <t>Direct Election Plan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</si>
</sst>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11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0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1960 Election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Kennedy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('1960 Election'!$Q$1,'1960 Election'!$AA$1,'1960 Election'!$AM$1,'1960 Election'!$AY$1,'1960 Election'!$BK$1,'1960 Election'!$BT$1)</c:f>
              <c:strCache>
                <c:ptCount val="6"/>
                <c:pt idx="0">
                  <c:v>Popular Vote</c:v>
                </c:pt>
                <c:pt idx="1">
                  <c:v>Electoral College</c:v>
                </c:pt>
                <c:pt idx="2">
                  <c:v>Direct Election Plan</c:v>
                </c:pt>
                <c:pt idx="3">
                  <c:v>Humphrey Plan</c:v>
                </c:pt>
                <c:pt idx="4">
                  <c:v>National Bonus Plan</c:v>
                </c:pt>
                <c:pt idx="5">
                  <c:v>Proportional Plan</c:v>
                </c:pt>
              </c:strCache>
            </c:strRef>
          </c:cat>
          <c:val>
            <c:numRef>
              <c:f>('1960 Election'!$O$3,'1960 Election'!$AA$3,'1960 Election'!$AM$3,'1960 Election'!$AY$3,'1960 Election'!$BK$3,'1960 Election'!$BW$3)</c:f>
              <c:numCache>
                <c:ptCount val="6"/>
                <c:pt idx="0">
                  <c:v>0.4971633014773461</c:v>
                </c:pt>
                <c:pt idx="1">
                  <c:v>0.5642458100558659</c:v>
                </c:pt>
                <c:pt idx="2">
                  <c:v>0.4971633014773461</c:v>
                </c:pt>
                <c:pt idx="3">
                  <c:v>0.49027188081936685</c:v>
                </c:pt>
                <c:pt idx="4">
                  <c:v>0.6326530612244898</c:v>
                </c:pt>
                <c:pt idx="5">
                  <c:v>0.4955810055865922</c:v>
                </c:pt>
              </c:numCache>
            </c:numRef>
          </c:val>
        </c:ser>
        <c:ser>
          <c:idx val="1"/>
          <c:order val="1"/>
          <c:tx>
            <c:v>Nixon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('1960 Election'!$Q$1,'1960 Election'!$AA$1,'1960 Election'!$AM$1,'1960 Election'!$AY$1,'1960 Election'!$BK$1,'1960 Election'!$BT$1)</c:f>
              <c:strCache>
                <c:ptCount val="6"/>
                <c:pt idx="0">
                  <c:v>Popular Vote</c:v>
                </c:pt>
                <c:pt idx="1">
                  <c:v>Electoral College</c:v>
                </c:pt>
                <c:pt idx="2">
                  <c:v>Direct Election Plan</c:v>
                </c:pt>
                <c:pt idx="3">
                  <c:v>Humphrey Plan</c:v>
                </c:pt>
                <c:pt idx="4">
                  <c:v>National Bonus Plan</c:v>
                </c:pt>
                <c:pt idx="5">
                  <c:v>Proportional Plan</c:v>
                </c:pt>
              </c:strCache>
            </c:strRef>
          </c:cat>
          <c:val>
            <c:numRef>
              <c:f>('1960 Election'!$P$3,'1960 Election'!$AB$3,'1960 Election'!$AN$3,'1960 Election'!$AZ$3,'1960 Election'!$BL$3,'1960 Election'!$BX$3)</c:f>
              <c:numCache>
                <c:ptCount val="6"/>
                <c:pt idx="0">
                  <c:v>0.49552414803232</c:v>
                </c:pt>
                <c:pt idx="1">
                  <c:v>0.40782122905027934</c:v>
                </c:pt>
                <c:pt idx="2">
                  <c:v>0.49552414803232</c:v>
                </c:pt>
                <c:pt idx="3">
                  <c:v>0.5000633147113593</c:v>
                </c:pt>
                <c:pt idx="4">
                  <c:v>0.34379905808477235</c:v>
                </c:pt>
                <c:pt idx="5">
                  <c:v>0.49108193668528866</c:v>
                </c:pt>
              </c:numCache>
            </c:numRef>
          </c:val>
        </c:ser>
        <c:ser>
          <c:idx val="2"/>
          <c:order val="2"/>
          <c:tx>
            <c:v>Hass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('1960 Election'!$Q$1,'1960 Election'!$AA$1,'1960 Election'!$AM$1,'1960 Election'!$AY$1,'1960 Election'!$BK$1,'1960 Election'!$BT$1)</c:f>
              <c:strCache>
                <c:ptCount val="6"/>
                <c:pt idx="0">
                  <c:v>Popular Vote</c:v>
                </c:pt>
                <c:pt idx="1">
                  <c:v>Electoral College</c:v>
                </c:pt>
                <c:pt idx="2">
                  <c:v>Direct Election Plan</c:v>
                </c:pt>
                <c:pt idx="3">
                  <c:v>Humphrey Plan</c:v>
                </c:pt>
                <c:pt idx="4">
                  <c:v>National Bonus Plan</c:v>
                </c:pt>
                <c:pt idx="5">
                  <c:v>Proportional Plan</c:v>
                </c:pt>
              </c:strCache>
            </c:strRef>
          </c:cat>
          <c:val>
            <c:numRef>
              <c:f>('1960 Election'!$Q$3,'1960 Election'!$AC$3,'1960 Election'!$AO$3,'1960 Election'!$BA$3,'1960 Election'!$BM$3,'1960 Election'!$BY$3)</c:f>
              <c:numCache>
                <c:ptCount val="6"/>
                <c:pt idx="0">
                  <c:v>0.000690400790719707</c:v>
                </c:pt>
                <c:pt idx="1">
                  <c:v>0</c:v>
                </c:pt>
                <c:pt idx="2">
                  <c:v>0.000690400790719707</c:v>
                </c:pt>
                <c:pt idx="3">
                  <c:v>0</c:v>
                </c:pt>
                <c:pt idx="4">
                  <c:v>0</c:v>
                </c:pt>
                <c:pt idx="5">
                  <c:v>0.0006238361266294228</c:v>
                </c:pt>
              </c:numCache>
            </c:numRef>
          </c:val>
        </c:ser>
        <c:ser>
          <c:idx val="3"/>
          <c:order val="3"/>
          <c:tx>
            <c:v>Other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('1960 Election'!$Q$1,'1960 Election'!$AA$1,'1960 Election'!$AM$1,'1960 Election'!$AY$1,'1960 Election'!$BK$1,'1960 Election'!$BT$1)</c:f>
              <c:strCache>
                <c:ptCount val="6"/>
                <c:pt idx="0">
                  <c:v>Popular Vote</c:v>
                </c:pt>
                <c:pt idx="1">
                  <c:v>Electoral College</c:v>
                </c:pt>
                <c:pt idx="2">
                  <c:v>Direct Election Plan</c:v>
                </c:pt>
                <c:pt idx="3">
                  <c:v>Humphrey Plan</c:v>
                </c:pt>
                <c:pt idx="4">
                  <c:v>National Bonus Plan</c:v>
                </c:pt>
                <c:pt idx="5">
                  <c:v>Proportional Plan</c:v>
                </c:pt>
              </c:strCache>
            </c:strRef>
          </c:cat>
          <c:val>
            <c:numRef>
              <c:f>('1960 Election'!$R$3,'1960 Election'!$AD$3,'1960 Election'!$AP$3,'1960 Election'!$BB$3,'1960 Election'!$BN$3,'1960 Election'!$BZ$3)</c:f>
              <c:numCache>
                <c:ptCount val="6"/>
                <c:pt idx="0">
                  <c:v>0.004929387843373133</c:v>
                </c:pt>
                <c:pt idx="1">
                  <c:v>0</c:v>
                </c:pt>
                <c:pt idx="2">
                  <c:v>0.004929387843373133</c:v>
                </c:pt>
                <c:pt idx="3">
                  <c:v>0</c:v>
                </c:pt>
                <c:pt idx="4">
                  <c:v>0</c:v>
                </c:pt>
                <c:pt idx="5">
                  <c:v>0.007083798882681564</c:v>
                </c:pt>
              </c:numCache>
            </c:numRef>
          </c:val>
        </c:ser>
        <c:ser>
          <c:idx val="4"/>
          <c:order val="4"/>
          <c:tx>
            <c:v>Unpledged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('1960 Election'!$Q$1,'1960 Election'!$AA$1,'1960 Election'!$AM$1,'1960 Election'!$AY$1,'1960 Election'!$BK$1,'1960 Election'!$BT$1)</c:f>
              <c:strCache>
                <c:ptCount val="6"/>
                <c:pt idx="0">
                  <c:v>Popular Vote</c:v>
                </c:pt>
                <c:pt idx="1">
                  <c:v>Electoral College</c:v>
                </c:pt>
                <c:pt idx="2">
                  <c:v>Direct Election Plan</c:v>
                </c:pt>
                <c:pt idx="3">
                  <c:v>Humphrey Plan</c:v>
                </c:pt>
                <c:pt idx="4">
                  <c:v>National Bonus Plan</c:v>
                </c:pt>
                <c:pt idx="5">
                  <c:v>Proportional Plan</c:v>
                </c:pt>
              </c:strCache>
            </c:strRef>
          </c:cat>
          <c:val>
            <c:numRef>
              <c:f>('1960 Election'!$S$3,'1960 Election'!$AE$3,'1960 Election'!$AQ$3,'1960 Election'!$BC$3,'1960 Election'!$BO$3,'1960 Election'!$CA$3)</c:f>
              <c:numCache>
                <c:ptCount val="6"/>
                <c:pt idx="0">
                  <c:v>0.001688853817591526</c:v>
                </c:pt>
                <c:pt idx="1">
                  <c:v>0.027932960893854747</c:v>
                </c:pt>
                <c:pt idx="2">
                  <c:v>0.001688853817591526</c:v>
                </c:pt>
                <c:pt idx="3">
                  <c:v>0.005108007448789572</c:v>
                </c:pt>
                <c:pt idx="4">
                  <c:v>0.023547880690737835</c:v>
                </c:pt>
                <c:pt idx="5">
                  <c:v>0.005810055865921788</c:v>
                </c:pt>
              </c:numCache>
            </c:numRef>
          </c:val>
        </c:ser>
        <c:axId val="49011866"/>
        <c:axId val="38453611"/>
      </c:barChart>
      <c:catAx>
        <c:axId val="490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Election Plan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53611"/>
        <c:crosses val="autoZero"/>
        <c:auto val="1"/>
        <c:lblOffset val="100"/>
        <c:noMultiLvlLbl val="0"/>
      </c:catAx>
      <c:valAx>
        <c:axId val="38453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1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3"/>
  <sheetViews>
    <sheetView workbookViewId="0" topLeftCell="A1">
      <selection activeCell="AM8" sqref="AM8"/>
    </sheetView>
  </sheetViews>
  <sheetFormatPr defaultColWidth="9.140625" defaultRowHeight="12.75"/>
  <cols>
    <col min="1" max="2" width="17.00390625" style="0" customWidth="1"/>
    <col min="3" max="3" width="17.00390625" style="8" customWidth="1"/>
    <col min="4" max="8" width="17.00390625" style="1" customWidth="1"/>
    <col min="9" max="13" width="17.00390625" style="8" customWidth="1"/>
    <col min="14" max="14" width="17.00390625" style="0" customWidth="1"/>
    <col min="15" max="19" width="17.00390625" style="1" customWidth="1"/>
    <col min="20" max="21" width="17.00390625" style="0" customWidth="1"/>
    <col min="22" max="26" width="17.00390625" style="8" customWidth="1"/>
    <col min="27" max="31" width="17.00390625" style="1" customWidth="1"/>
    <col min="32" max="33" width="17.00390625" style="0" customWidth="1"/>
    <col min="34" max="38" width="17.00390625" style="8" customWidth="1"/>
    <col min="39" max="43" width="17.00390625" style="1" customWidth="1"/>
    <col min="44" max="45" width="17.00390625" style="0" customWidth="1"/>
    <col min="46" max="50" width="17.00390625" style="25" customWidth="1"/>
    <col min="51" max="55" width="17.00390625" style="1" customWidth="1"/>
    <col min="56" max="57" width="17.00390625" style="0" customWidth="1"/>
    <col min="58" max="62" width="17.00390625" style="8" customWidth="1"/>
    <col min="63" max="67" width="17.00390625" style="1" customWidth="1"/>
    <col min="68" max="69" width="17.00390625" style="0" customWidth="1"/>
    <col min="70" max="74" width="17.00390625" style="25" customWidth="1"/>
    <col min="75" max="79" width="17.00390625" style="31" customWidth="1"/>
    <col min="80" max="81" width="17.00390625" style="0" customWidth="1"/>
  </cols>
  <sheetData>
    <row r="1" spans="3:79" s="10" customFormat="1" ht="12.75">
      <c r="C1" s="11"/>
      <c r="D1" s="12"/>
      <c r="E1" s="12"/>
      <c r="F1" s="12"/>
      <c r="G1" s="12"/>
      <c r="H1" s="12"/>
      <c r="I1" s="11"/>
      <c r="J1" s="11"/>
      <c r="K1" s="11"/>
      <c r="L1" s="11"/>
      <c r="M1" s="11"/>
      <c r="O1" s="12"/>
      <c r="P1" s="12"/>
      <c r="Q1" s="18" t="s">
        <v>78</v>
      </c>
      <c r="R1" s="12"/>
      <c r="S1" s="12"/>
      <c r="V1" s="11"/>
      <c r="W1" s="11"/>
      <c r="Y1" s="11"/>
      <c r="Z1" s="11"/>
      <c r="AA1" s="18" t="s">
        <v>79</v>
      </c>
      <c r="AB1" s="12"/>
      <c r="AC1" s="12"/>
      <c r="AD1" s="12"/>
      <c r="AE1" s="12"/>
      <c r="AH1" s="11"/>
      <c r="AI1" s="11"/>
      <c r="AK1" s="11"/>
      <c r="AL1" s="11"/>
      <c r="AM1" s="13" t="s">
        <v>83</v>
      </c>
      <c r="AN1" s="12"/>
      <c r="AO1" s="12"/>
      <c r="AP1" s="12"/>
      <c r="AQ1" s="12"/>
      <c r="AT1" s="20"/>
      <c r="AU1" s="20"/>
      <c r="AW1" s="20"/>
      <c r="AX1" s="20"/>
      <c r="AY1" s="18" t="s">
        <v>80</v>
      </c>
      <c r="AZ1" s="12"/>
      <c r="BA1" s="12"/>
      <c r="BB1" s="12"/>
      <c r="BC1" s="12"/>
      <c r="BF1" s="11"/>
      <c r="BG1" s="11"/>
      <c r="BI1" s="11"/>
      <c r="BJ1" s="11"/>
      <c r="BK1" s="13" t="s">
        <v>81</v>
      </c>
      <c r="BL1" s="12"/>
      <c r="BM1" s="12"/>
      <c r="BN1" s="12"/>
      <c r="BO1" s="12"/>
      <c r="BR1" s="20"/>
      <c r="BS1" s="20"/>
      <c r="BT1" s="21" t="s">
        <v>82</v>
      </c>
      <c r="BU1" s="20"/>
      <c r="BV1" s="20"/>
      <c r="BW1" s="27"/>
      <c r="BX1" s="27"/>
      <c r="BY1" s="27"/>
      <c r="BZ1" s="27"/>
      <c r="CA1" s="27"/>
    </row>
    <row r="2" spans="1:80" ht="25.5">
      <c r="A2" s="2" t="s">
        <v>0</v>
      </c>
      <c r="B2" s="2" t="s">
        <v>52</v>
      </c>
      <c r="C2" s="6" t="s">
        <v>55</v>
      </c>
      <c r="D2" s="14" t="s">
        <v>67</v>
      </c>
      <c r="E2" s="15" t="s">
        <v>68</v>
      </c>
      <c r="F2" s="5" t="s">
        <v>69</v>
      </c>
      <c r="G2" s="5" t="s">
        <v>70</v>
      </c>
      <c r="H2" s="5" t="s">
        <v>71</v>
      </c>
      <c r="I2" s="16" t="s">
        <v>56</v>
      </c>
      <c r="J2" s="17" t="s">
        <v>53</v>
      </c>
      <c r="K2" s="6" t="s">
        <v>58</v>
      </c>
      <c r="L2" s="6" t="s">
        <v>54</v>
      </c>
      <c r="M2" s="6" t="s">
        <v>57</v>
      </c>
      <c r="O2" s="14" t="s">
        <v>67</v>
      </c>
      <c r="P2" s="15" t="s">
        <v>68</v>
      </c>
      <c r="Q2" s="5" t="s">
        <v>69</v>
      </c>
      <c r="R2" s="5" t="s">
        <v>70</v>
      </c>
      <c r="S2" s="5" t="s">
        <v>71</v>
      </c>
      <c r="T2" s="9" t="s">
        <v>59</v>
      </c>
      <c r="V2" s="16" t="s">
        <v>60</v>
      </c>
      <c r="W2" s="17" t="s">
        <v>61</v>
      </c>
      <c r="X2" s="6" t="s">
        <v>62</v>
      </c>
      <c r="Y2" s="6" t="s">
        <v>63</v>
      </c>
      <c r="Z2" s="6" t="s">
        <v>64</v>
      </c>
      <c r="AA2" s="14" t="s">
        <v>72</v>
      </c>
      <c r="AB2" s="15" t="s">
        <v>73</v>
      </c>
      <c r="AC2" s="5" t="s">
        <v>74</v>
      </c>
      <c r="AD2" s="5" t="s">
        <v>75</v>
      </c>
      <c r="AE2" s="5" t="s">
        <v>76</v>
      </c>
      <c r="AF2" s="9" t="s">
        <v>59</v>
      </c>
      <c r="AH2" s="16" t="s">
        <v>56</v>
      </c>
      <c r="AI2" s="17" t="s">
        <v>53</v>
      </c>
      <c r="AJ2" s="6" t="s">
        <v>58</v>
      </c>
      <c r="AK2" s="6" t="s">
        <v>54</v>
      </c>
      <c r="AL2" s="6" t="s">
        <v>57</v>
      </c>
      <c r="AM2" s="14" t="s">
        <v>67</v>
      </c>
      <c r="AN2" s="15" t="s">
        <v>68</v>
      </c>
      <c r="AO2" s="5" t="s">
        <v>69</v>
      </c>
      <c r="AP2" s="5" t="s">
        <v>70</v>
      </c>
      <c r="AQ2" s="5" t="s">
        <v>71</v>
      </c>
      <c r="AR2" s="9" t="s">
        <v>59</v>
      </c>
      <c r="AT2" s="22" t="s">
        <v>60</v>
      </c>
      <c r="AU2" s="23" t="s">
        <v>61</v>
      </c>
      <c r="AV2" s="24" t="s">
        <v>62</v>
      </c>
      <c r="AW2" s="24" t="s">
        <v>63</v>
      </c>
      <c r="AX2" s="24" t="s">
        <v>64</v>
      </c>
      <c r="AY2" s="14" t="s">
        <v>72</v>
      </c>
      <c r="AZ2" s="15" t="s">
        <v>73</v>
      </c>
      <c r="BA2" s="5" t="s">
        <v>74</v>
      </c>
      <c r="BB2" s="5" t="s">
        <v>75</v>
      </c>
      <c r="BC2" s="5" t="s">
        <v>76</v>
      </c>
      <c r="BD2" s="9" t="s">
        <v>59</v>
      </c>
      <c r="BF2" s="16" t="s">
        <v>60</v>
      </c>
      <c r="BG2" s="17" t="s">
        <v>61</v>
      </c>
      <c r="BH2" s="6" t="s">
        <v>62</v>
      </c>
      <c r="BI2" s="6" t="s">
        <v>63</v>
      </c>
      <c r="BJ2" s="6" t="s">
        <v>64</v>
      </c>
      <c r="BK2" s="14" t="s">
        <v>72</v>
      </c>
      <c r="BL2" s="15" t="s">
        <v>73</v>
      </c>
      <c r="BM2" s="5" t="s">
        <v>74</v>
      </c>
      <c r="BN2" s="5" t="s">
        <v>75</v>
      </c>
      <c r="BO2" s="5" t="s">
        <v>76</v>
      </c>
      <c r="BP2" s="9" t="s">
        <v>59</v>
      </c>
      <c r="BR2" s="22" t="s">
        <v>60</v>
      </c>
      <c r="BS2" s="23" t="s">
        <v>61</v>
      </c>
      <c r="BT2" s="24" t="s">
        <v>62</v>
      </c>
      <c r="BU2" s="24" t="s">
        <v>63</v>
      </c>
      <c r="BV2" s="24" t="s">
        <v>64</v>
      </c>
      <c r="BW2" s="28" t="s">
        <v>72</v>
      </c>
      <c r="BX2" s="29" t="s">
        <v>73</v>
      </c>
      <c r="BY2" s="30" t="s">
        <v>74</v>
      </c>
      <c r="BZ2" s="30" t="s">
        <v>75</v>
      </c>
      <c r="CA2" s="30" t="s">
        <v>76</v>
      </c>
      <c r="CB2" s="9" t="s">
        <v>59</v>
      </c>
    </row>
    <row r="3" spans="1:80" ht="12.75">
      <c r="A3" s="3" t="s">
        <v>1</v>
      </c>
      <c r="B3" s="3">
        <v>11</v>
      </c>
      <c r="C3" s="7">
        <v>564478</v>
      </c>
      <c r="D3" s="4">
        <v>0.5639</v>
      </c>
      <c r="E3" s="4">
        <v>0.4216</v>
      </c>
      <c r="F3" s="4">
        <v>0</v>
      </c>
      <c r="G3" s="4">
        <v>0.0145</v>
      </c>
      <c r="H3" s="4">
        <v>0</v>
      </c>
      <c r="I3" s="7">
        <v>318303</v>
      </c>
      <c r="J3" s="7">
        <v>237981</v>
      </c>
      <c r="K3" s="8">
        <v>0</v>
      </c>
      <c r="L3" s="7">
        <v>8194</v>
      </c>
      <c r="M3" s="7">
        <v>0</v>
      </c>
      <c r="O3" s="4">
        <f>I53/$C53</f>
        <v>0.4971633014773461</v>
      </c>
      <c r="P3" s="4">
        <f>J53/$C53</f>
        <v>0.49552414803232</v>
      </c>
      <c r="Q3" s="4">
        <f>K53/$C53</f>
        <v>0.000690400790719707</v>
      </c>
      <c r="R3" s="4">
        <f>L53/$C53</f>
        <v>0.004929387843373133</v>
      </c>
      <c r="S3" s="4">
        <f>M53/$C53</f>
        <v>0.001688853817591526</v>
      </c>
      <c r="T3" s="19" t="s">
        <v>65</v>
      </c>
      <c r="V3" s="3">
        <v>303</v>
      </c>
      <c r="W3" s="3">
        <v>219</v>
      </c>
      <c r="X3" s="3"/>
      <c r="Z3" s="8">
        <v>15</v>
      </c>
      <c r="AA3" s="1">
        <f>V3/537</f>
        <v>0.5642458100558659</v>
      </c>
      <c r="AB3" s="1">
        <f>W3/537</f>
        <v>0.40782122905027934</v>
      </c>
      <c r="AC3" s="1">
        <f>X3/537</f>
        <v>0</v>
      </c>
      <c r="AD3" s="1">
        <f>Y3/537</f>
        <v>0</v>
      </c>
      <c r="AE3" s="1">
        <f>Z3/537</f>
        <v>0.027932960893854747</v>
      </c>
      <c r="AF3" s="19" t="s">
        <v>65</v>
      </c>
      <c r="AH3" s="7">
        <v>34220984</v>
      </c>
      <c r="AI3" s="7">
        <v>34108157</v>
      </c>
      <c r="AJ3" s="8">
        <v>47522</v>
      </c>
      <c r="AK3" s="7">
        <v>339302</v>
      </c>
      <c r="AL3" s="8">
        <v>116248</v>
      </c>
      <c r="AM3" s="4">
        <f>I53/$C53</f>
        <v>0.4971633014773461</v>
      </c>
      <c r="AN3" s="4">
        <f>J53/$C53</f>
        <v>0.49552414803232</v>
      </c>
      <c r="AO3" s="4">
        <f>K53/$C53</f>
        <v>0.000690400790719707</v>
      </c>
      <c r="AP3" s="4">
        <f>L53/$C53</f>
        <v>0.004929387843373133</v>
      </c>
      <c r="AQ3" s="4">
        <f>M53/$C53</f>
        <v>0.001688853817591526</v>
      </c>
      <c r="AR3" s="19" t="s">
        <v>65</v>
      </c>
      <c r="AT3" s="25">
        <v>263.276</v>
      </c>
      <c r="AU3" s="25">
        <v>268.534</v>
      </c>
      <c r="AV3" s="25">
        <v>0</v>
      </c>
      <c r="AW3" s="25">
        <v>0</v>
      </c>
      <c r="AX3" s="25">
        <v>2.743</v>
      </c>
      <c r="AY3" s="1">
        <f>AT3/537</f>
        <v>0.49027188081936685</v>
      </c>
      <c r="AZ3" s="1">
        <f>AU3/537</f>
        <v>0.5000633147113593</v>
      </c>
      <c r="BA3" s="1">
        <f>AV3/537</f>
        <v>0</v>
      </c>
      <c r="BB3" s="1">
        <f>AW3/537</f>
        <v>0</v>
      </c>
      <c r="BC3" s="1">
        <f>AX3/537</f>
        <v>0.005108007448789572</v>
      </c>
      <c r="BD3" s="26" t="s">
        <v>66</v>
      </c>
      <c r="BF3" s="8">
        <v>403</v>
      </c>
      <c r="BG3" s="8">
        <v>219</v>
      </c>
      <c r="BH3" s="8">
        <v>0</v>
      </c>
      <c r="BI3" s="8">
        <v>0</v>
      </c>
      <c r="BJ3" s="8">
        <v>15</v>
      </c>
      <c r="BK3" s="1">
        <f>BF3/637</f>
        <v>0.6326530612244898</v>
      </c>
      <c r="BL3" s="1">
        <f>BG3/637</f>
        <v>0.34379905808477235</v>
      </c>
      <c r="BM3" s="1">
        <f>BH3/637</f>
        <v>0</v>
      </c>
      <c r="BN3" s="1">
        <f>BI3/637</f>
        <v>0</v>
      </c>
      <c r="BO3" s="1">
        <f>BJ3/637</f>
        <v>0.023547880690737835</v>
      </c>
      <c r="BP3" s="19" t="s">
        <v>65</v>
      </c>
      <c r="BR3" s="25">
        <v>266.127</v>
      </c>
      <c r="BS3" s="25">
        <v>263.711</v>
      </c>
      <c r="BT3" s="25">
        <v>0.335</v>
      </c>
      <c r="BU3" s="25">
        <v>3.804</v>
      </c>
      <c r="BV3" s="25">
        <v>3.12</v>
      </c>
      <c r="BW3" s="31">
        <f>BR3/537</f>
        <v>0.4955810055865922</v>
      </c>
      <c r="BX3" s="31">
        <f>BS3/537</f>
        <v>0.49108193668528866</v>
      </c>
      <c r="BY3" s="31">
        <f>BT3/537</f>
        <v>0.0006238361266294228</v>
      </c>
      <c r="BZ3" s="31">
        <f>BU3/537</f>
        <v>0.007083798882681564</v>
      </c>
      <c r="CA3" s="31">
        <f>BV3/537</f>
        <v>0.005810055865921788</v>
      </c>
      <c r="CB3" s="32" t="s">
        <v>77</v>
      </c>
    </row>
    <row r="4" spans="1:13" ht="12.75">
      <c r="A4" s="3" t="s">
        <v>2</v>
      </c>
      <c r="B4" s="3">
        <v>3</v>
      </c>
      <c r="C4" s="7">
        <v>60762</v>
      </c>
      <c r="D4" s="4">
        <v>0.4906</v>
      </c>
      <c r="E4" s="4">
        <v>0.5094</v>
      </c>
      <c r="F4" s="4">
        <v>0</v>
      </c>
      <c r="G4" s="4">
        <v>0</v>
      </c>
      <c r="H4" s="4">
        <v>0</v>
      </c>
      <c r="I4" s="7">
        <v>29809</v>
      </c>
      <c r="J4" s="7">
        <v>30953</v>
      </c>
      <c r="K4" s="8">
        <v>0</v>
      </c>
      <c r="L4" s="7">
        <v>0</v>
      </c>
      <c r="M4" s="7">
        <v>0</v>
      </c>
    </row>
    <row r="5" spans="1:14" ht="12.75">
      <c r="A5" s="3" t="s">
        <v>3</v>
      </c>
      <c r="B5" s="3">
        <v>4</v>
      </c>
      <c r="C5" s="7">
        <v>398491</v>
      </c>
      <c r="D5" s="4">
        <v>0.4436</v>
      </c>
      <c r="E5" s="4">
        <v>0.5552</v>
      </c>
      <c r="F5" s="4">
        <v>0.0012</v>
      </c>
      <c r="G5" s="4">
        <v>0</v>
      </c>
      <c r="H5" s="4">
        <v>0</v>
      </c>
      <c r="I5" s="7">
        <v>176781</v>
      </c>
      <c r="J5" s="7">
        <v>221241</v>
      </c>
      <c r="K5" s="8">
        <v>469</v>
      </c>
      <c r="L5" s="7">
        <v>0</v>
      </c>
      <c r="M5" s="7">
        <v>0</v>
      </c>
      <c r="N5" s="1"/>
    </row>
    <row r="6" spans="1:14" ht="12.75">
      <c r="A6" s="3" t="s">
        <v>4</v>
      </c>
      <c r="B6" s="3">
        <v>8</v>
      </c>
      <c r="C6" s="7">
        <v>428509</v>
      </c>
      <c r="D6" s="4">
        <v>0.5019</v>
      </c>
      <c r="E6" s="4">
        <v>0.4306</v>
      </c>
      <c r="F6" s="4">
        <v>0</v>
      </c>
      <c r="G6" s="4">
        <v>0.0676</v>
      </c>
      <c r="H6" s="4">
        <v>0</v>
      </c>
      <c r="I6" s="7">
        <v>215049</v>
      </c>
      <c r="J6" s="7">
        <v>184508</v>
      </c>
      <c r="K6" s="8">
        <v>0</v>
      </c>
      <c r="L6" s="7">
        <v>28952</v>
      </c>
      <c r="M6" s="7">
        <v>0</v>
      </c>
      <c r="N6" s="1"/>
    </row>
    <row r="7" spans="1:14" ht="12.75">
      <c r="A7" s="3" t="s">
        <v>5</v>
      </c>
      <c r="B7" s="3">
        <v>32</v>
      </c>
      <c r="C7" s="7">
        <v>6506578</v>
      </c>
      <c r="D7" s="4">
        <v>0.4955</v>
      </c>
      <c r="E7" s="4">
        <v>0.501</v>
      </c>
      <c r="F7" s="4">
        <v>0.0005</v>
      </c>
      <c r="G7" s="4">
        <v>0.003</v>
      </c>
      <c r="H7" s="4">
        <v>0</v>
      </c>
      <c r="I7" s="7">
        <v>3224099</v>
      </c>
      <c r="J7" s="7">
        <v>3259722</v>
      </c>
      <c r="K7" s="8">
        <v>1051</v>
      </c>
      <c r="L7" s="7">
        <v>21706</v>
      </c>
      <c r="M7" s="7">
        <v>0</v>
      </c>
      <c r="N7" s="1"/>
    </row>
    <row r="8" spans="1:14" ht="12.75">
      <c r="A8" s="3" t="s">
        <v>6</v>
      </c>
      <c r="B8" s="3">
        <v>6</v>
      </c>
      <c r="C8" s="7">
        <v>736246</v>
      </c>
      <c r="D8" s="4">
        <v>0.4491</v>
      </c>
      <c r="E8" s="4">
        <v>0.5463</v>
      </c>
      <c r="F8" s="4">
        <v>0.0038</v>
      </c>
      <c r="G8" s="4">
        <v>0.0008</v>
      </c>
      <c r="H8" s="4">
        <v>0</v>
      </c>
      <c r="I8" s="7">
        <v>330629</v>
      </c>
      <c r="J8" s="7">
        <v>402242</v>
      </c>
      <c r="K8" s="8">
        <v>2803</v>
      </c>
      <c r="L8" s="7">
        <v>563</v>
      </c>
      <c r="M8" s="7">
        <v>0</v>
      </c>
      <c r="N8" s="1"/>
    </row>
    <row r="9" spans="1:14" ht="12.75">
      <c r="A9" s="3" t="s">
        <v>7</v>
      </c>
      <c r="B9" s="3">
        <v>8</v>
      </c>
      <c r="C9" s="7">
        <v>1222883</v>
      </c>
      <c r="D9" s="4">
        <v>0.5373</v>
      </c>
      <c r="E9" s="4">
        <v>0.4627</v>
      </c>
      <c r="F9" s="4">
        <v>0</v>
      </c>
      <c r="G9" s="4">
        <v>0</v>
      </c>
      <c r="H9" s="4">
        <v>0</v>
      </c>
      <c r="I9" s="7">
        <v>657055</v>
      </c>
      <c r="J9" s="7">
        <v>565813</v>
      </c>
      <c r="K9" s="8">
        <v>0</v>
      </c>
      <c r="L9" s="7">
        <v>15</v>
      </c>
      <c r="M9" s="7">
        <v>0</v>
      </c>
      <c r="N9" s="1"/>
    </row>
    <row r="10" spans="1:14" ht="12.75">
      <c r="A10" s="3" t="s">
        <v>8</v>
      </c>
      <c r="B10" s="3">
        <v>3</v>
      </c>
      <c r="C10" s="7">
        <v>196683</v>
      </c>
      <c r="D10" s="4">
        <v>0.5063</v>
      </c>
      <c r="E10" s="4">
        <v>0.49</v>
      </c>
      <c r="F10" s="4">
        <v>0.0004</v>
      </c>
      <c r="G10" s="4">
        <v>0.0032</v>
      </c>
      <c r="H10" s="4">
        <v>0</v>
      </c>
      <c r="I10" s="7">
        <v>99590</v>
      </c>
      <c r="J10" s="7">
        <v>96373</v>
      </c>
      <c r="K10" s="8">
        <v>82</v>
      </c>
      <c r="L10" s="7">
        <v>638</v>
      </c>
      <c r="M10" s="7">
        <v>0</v>
      </c>
      <c r="N10" s="1"/>
    </row>
    <row r="11" spans="1:14" ht="12.75">
      <c r="A11" s="3" t="s">
        <v>9</v>
      </c>
      <c r="B11" s="3">
        <v>10</v>
      </c>
      <c r="C11" s="7">
        <v>1544176</v>
      </c>
      <c r="D11" s="4">
        <v>0.4849</v>
      </c>
      <c r="E11" s="4">
        <v>0.5151</v>
      </c>
      <c r="F11" s="4">
        <v>0</v>
      </c>
      <c r="G11" s="4">
        <v>0</v>
      </c>
      <c r="H11" s="4">
        <v>0</v>
      </c>
      <c r="I11" s="7">
        <v>748700</v>
      </c>
      <c r="J11" s="7">
        <v>795476</v>
      </c>
      <c r="K11" s="8">
        <v>0</v>
      </c>
      <c r="L11" s="7">
        <v>0</v>
      </c>
      <c r="M11" s="7">
        <v>0</v>
      </c>
      <c r="N11" s="1"/>
    </row>
    <row r="12" spans="1:14" ht="12.75">
      <c r="A12" s="3" t="s">
        <v>10</v>
      </c>
      <c r="B12" s="3">
        <v>12</v>
      </c>
      <c r="C12" s="7">
        <v>733355</v>
      </c>
      <c r="D12" s="4">
        <v>0.6254</v>
      </c>
      <c r="E12" s="4">
        <v>0.3743</v>
      </c>
      <c r="F12" s="4">
        <v>0</v>
      </c>
      <c r="G12" s="4">
        <v>0.0003</v>
      </c>
      <c r="H12" s="4">
        <v>0</v>
      </c>
      <c r="I12" s="7">
        <v>458638</v>
      </c>
      <c r="J12" s="7">
        <v>274472</v>
      </c>
      <c r="K12" s="8">
        <v>0</v>
      </c>
      <c r="L12" s="7">
        <v>245</v>
      </c>
      <c r="M12" s="7">
        <v>0</v>
      </c>
      <c r="N12" s="1"/>
    </row>
    <row r="13" spans="1:14" ht="12.75">
      <c r="A13" s="3" t="s">
        <v>11</v>
      </c>
      <c r="B13" s="3">
        <v>3</v>
      </c>
      <c r="C13" s="7">
        <v>184705</v>
      </c>
      <c r="D13" s="4">
        <v>0.5003</v>
      </c>
      <c r="E13" s="4">
        <v>0.4997</v>
      </c>
      <c r="F13" s="4">
        <v>0</v>
      </c>
      <c r="G13" s="4">
        <v>0</v>
      </c>
      <c r="H13" s="4">
        <v>0</v>
      </c>
      <c r="I13" s="7">
        <v>92410</v>
      </c>
      <c r="J13" s="7">
        <v>92295</v>
      </c>
      <c r="K13" s="8">
        <v>0</v>
      </c>
      <c r="L13" s="7">
        <v>0</v>
      </c>
      <c r="M13" s="7">
        <v>0</v>
      </c>
      <c r="N13" s="1"/>
    </row>
    <row r="14" spans="1:14" ht="12.75">
      <c r="A14" s="3" t="s">
        <v>12</v>
      </c>
      <c r="B14" s="3">
        <v>4</v>
      </c>
      <c r="C14" s="7">
        <v>300450</v>
      </c>
      <c r="D14" s="4">
        <v>0.4622</v>
      </c>
      <c r="E14" s="4">
        <v>0.5378</v>
      </c>
      <c r="F14" s="4">
        <v>0</v>
      </c>
      <c r="G14" s="4">
        <v>0</v>
      </c>
      <c r="H14" s="4">
        <v>0</v>
      </c>
      <c r="I14" s="7">
        <v>138853</v>
      </c>
      <c r="J14" s="7">
        <v>161597</v>
      </c>
      <c r="K14" s="8">
        <v>0</v>
      </c>
      <c r="L14" s="7">
        <v>0</v>
      </c>
      <c r="M14" s="7">
        <v>0</v>
      </c>
      <c r="N14" s="1"/>
    </row>
    <row r="15" spans="1:14" ht="12.75">
      <c r="A15" s="3" t="s">
        <v>13</v>
      </c>
      <c r="B15" s="3">
        <v>27</v>
      </c>
      <c r="C15" s="7">
        <v>4757409</v>
      </c>
      <c r="D15" s="4">
        <v>0.4998</v>
      </c>
      <c r="E15" s="4">
        <v>0.498</v>
      </c>
      <c r="F15" s="4">
        <v>0.0022</v>
      </c>
      <c r="G15" s="4">
        <v>0</v>
      </c>
      <c r="H15" s="4">
        <v>0</v>
      </c>
      <c r="I15" s="7">
        <v>2377846</v>
      </c>
      <c r="J15" s="7">
        <v>2368988</v>
      </c>
      <c r="K15" s="8">
        <v>10560</v>
      </c>
      <c r="L15" s="7">
        <v>15</v>
      </c>
      <c r="M15" s="7">
        <v>0</v>
      </c>
      <c r="N15" s="1"/>
    </row>
    <row r="16" spans="1:14" ht="12.75">
      <c r="A16" s="3" t="s">
        <v>14</v>
      </c>
      <c r="B16" s="3">
        <v>13</v>
      </c>
      <c r="C16" s="7">
        <v>2135360</v>
      </c>
      <c r="D16" s="4">
        <v>0.446</v>
      </c>
      <c r="E16" s="4">
        <v>0.5503</v>
      </c>
      <c r="F16" s="4">
        <v>0.0005</v>
      </c>
      <c r="G16" s="4">
        <v>0.0032</v>
      </c>
      <c r="H16" s="4">
        <v>0</v>
      </c>
      <c r="I16" s="7">
        <v>952358</v>
      </c>
      <c r="J16" s="7">
        <v>1175120</v>
      </c>
      <c r="K16" s="8">
        <v>1136</v>
      </c>
      <c r="L16" s="7">
        <v>6746</v>
      </c>
      <c r="M16" s="7">
        <v>0</v>
      </c>
      <c r="N16" s="1"/>
    </row>
    <row r="17" spans="1:14" ht="12.75">
      <c r="A17" s="3" t="s">
        <v>15</v>
      </c>
      <c r="B17" s="3">
        <v>10</v>
      </c>
      <c r="C17" s="7">
        <v>1273810</v>
      </c>
      <c r="D17" s="4">
        <v>0.4322</v>
      </c>
      <c r="E17" s="4">
        <v>0.5671</v>
      </c>
      <c r="F17" s="4">
        <v>0.0002</v>
      </c>
      <c r="G17" s="4">
        <v>0.0005</v>
      </c>
      <c r="H17" s="4">
        <v>0</v>
      </c>
      <c r="I17" s="7">
        <v>550565</v>
      </c>
      <c r="J17" s="7">
        <v>722381</v>
      </c>
      <c r="K17" s="8">
        <v>230</v>
      </c>
      <c r="L17" s="7">
        <v>634</v>
      </c>
      <c r="M17" s="7">
        <v>0</v>
      </c>
      <c r="N17" s="1"/>
    </row>
    <row r="18" spans="1:14" ht="12.75">
      <c r="A18" s="3" t="s">
        <v>16</v>
      </c>
      <c r="B18" s="3">
        <v>8</v>
      </c>
      <c r="C18" s="7">
        <v>928825</v>
      </c>
      <c r="D18" s="4">
        <v>0.391</v>
      </c>
      <c r="E18" s="4">
        <v>0.6045</v>
      </c>
      <c r="F18" s="4">
        <v>0</v>
      </c>
      <c r="G18" s="4">
        <v>0.0045</v>
      </c>
      <c r="H18" s="4">
        <v>0</v>
      </c>
      <c r="I18" s="7">
        <v>363213</v>
      </c>
      <c r="J18" s="7">
        <v>561474</v>
      </c>
      <c r="K18" s="8">
        <v>0</v>
      </c>
      <c r="L18" s="7">
        <v>4138</v>
      </c>
      <c r="M18" s="7">
        <v>0</v>
      </c>
      <c r="N18" s="1"/>
    </row>
    <row r="19" spans="1:14" ht="12.75">
      <c r="A19" s="3" t="s">
        <v>17</v>
      </c>
      <c r="B19" s="3">
        <v>10</v>
      </c>
      <c r="C19" s="7">
        <v>1124462</v>
      </c>
      <c r="D19" s="4">
        <v>0.4641</v>
      </c>
      <c r="E19" s="4">
        <v>0.5359</v>
      </c>
      <c r="F19" s="4">
        <v>0</v>
      </c>
      <c r="G19" s="4">
        <v>0</v>
      </c>
      <c r="H19" s="4">
        <v>0</v>
      </c>
      <c r="I19" s="7">
        <v>521855</v>
      </c>
      <c r="J19" s="7">
        <v>602607</v>
      </c>
      <c r="K19" s="8">
        <v>0</v>
      </c>
      <c r="L19" s="7">
        <v>0</v>
      </c>
      <c r="M19" s="7">
        <v>0</v>
      </c>
      <c r="N19" s="1"/>
    </row>
    <row r="20" spans="1:14" ht="12.75">
      <c r="A20" s="3" t="s">
        <v>18</v>
      </c>
      <c r="B20" s="3">
        <v>10</v>
      </c>
      <c r="C20" s="7">
        <v>807891</v>
      </c>
      <c r="D20" s="4">
        <v>0.5042</v>
      </c>
      <c r="E20" s="4">
        <v>0.2859</v>
      </c>
      <c r="F20" s="4">
        <v>0</v>
      </c>
      <c r="G20" s="4">
        <v>0.2099</v>
      </c>
      <c r="H20" s="4">
        <v>0</v>
      </c>
      <c r="I20" s="7">
        <v>407339</v>
      </c>
      <c r="J20" s="7">
        <v>230980</v>
      </c>
      <c r="K20" s="8">
        <v>0</v>
      </c>
      <c r="L20" s="7">
        <v>169572</v>
      </c>
      <c r="M20" s="7">
        <v>0</v>
      </c>
      <c r="N20" s="1"/>
    </row>
    <row r="21" spans="1:14" ht="12.75">
      <c r="A21" s="3" t="s">
        <v>19</v>
      </c>
      <c r="B21" s="3">
        <v>5</v>
      </c>
      <c r="C21" s="7">
        <v>421767</v>
      </c>
      <c r="D21" s="4">
        <v>0.4295</v>
      </c>
      <c r="E21" s="4">
        <v>0.5705</v>
      </c>
      <c r="F21" s="4">
        <v>0</v>
      </c>
      <c r="G21" s="4">
        <v>0</v>
      </c>
      <c r="H21" s="4">
        <v>0</v>
      </c>
      <c r="I21" s="7">
        <v>181159</v>
      </c>
      <c r="J21" s="7">
        <v>240608</v>
      </c>
      <c r="K21" s="8">
        <v>0</v>
      </c>
      <c r="L21" s="7">
        <v>0</v>
      </c>
      <c r="M21" s="7">
        <v>0</v>
      </c>
      <c r="N21" s="1"/>
    </row>
    <row r="22" spans="1:14" ht="12.75">
      <c r="A22" s="3" t="s">
        <v>20</v>
      </c>
      <c r="B22" s="3">
        <v>9</v>
      </c>
      <c r="C22" s="7">
        <v>1055349</v>
      </c>
      <c r="D22" s="4">
        <v>0.5361</v>
      </c>
      <c r="E22" s="4">
        <v>0.4639</v>
      </c>
      <c r="F22" s="4">
        <v>0</v>
      </c>
      <c r="G22" s="4">
        <v>0</v>
      </c>
      <c r="H22" s="4">
        <v>0</v>
      </c>
      <c r="I22" s="7">
        <v>565808</v>
      </c>
      <c r="J22" s="7">
        <v>489538</v>
      </c>
      <c r="K22" s="8">
        <v>0</v>
      </c>
      <c r="L22" s="7">
        <v>3</v>
      </c>
      <c r="M22" s="7">
        <v>0</v>
      </c>
      <c r="N22" s="1"/>
    </row>
    <row r="23" spans="1:14" ht="12.75">
      <c r="A23" s="3" t="s">
        <v>21</v>
      </c>
      <c r="B23" s="3">
        <v>16</v>
      </c>
      <c r="C23" s="7">
        <v>2469480</v>
      </c>
      <c r="D23" s="4">
        <v>0.6022</v>
      </c>
      <c r="E23" s="4">
        <v>0.3955</v>
      </c>
      <c r="F23" s="4">
        <v>0.0016</v>
      </c>
      <c r="G23" s="4">
        <v>0.0007</v>
      </c>
      <c r="H23" s="4">
        <v>0</v>
      </c>
      <c r="I23" s="7">
        <v>1487174</v>
      </c>
      <c r="J23" s="7">
        <v>976750</v>
      </c>
      <c r="K23" s="8">
        <v>3892</v>
      </c>
      <c r="L23" s="7">
        <v>1664</v>
      </c>
      <c r="M23" s="7">
        <v>0</v>
      </c>
      <c r="N23" s="1"/>
    </row>
    <row r="24" spans="1:14" ht="12.75">
      <c r="A24" s="3" t="s">
        <v>22</v>
      </c>
      <c r="B24" s="3">
        <v>20</v>
      </c>
      <c r="C24" s="7">
        <v>3318097</v>
      </c>
      <c r="D24" s="4">
        <v>0.5085</v>
      </c>
      <c r="E24" s="4">
        <v>0.4884</v>
      </c>
      <c r="F24" s="4">
        <v>0.0005</v>
      </c>
      <c r="G24" s="4">
        <v>0.0026</v>
      </c>
      <c r="H24" s="4">
        <v>0</v>
      </c>
      <c r="I24" s="7">
        <v>1687269</v>
      </c>
      <c r="J24" s="7">
        <v>1620428</v>
      </c>
      <c r="K24" s="8">
        <v>1718</v>
      </c>
      <c r="L24" s="7">
        <v>8682</v>
      </c>
      <c r="M24" s="7">
        <v>0</v>
      </c>
      <c r="N24" s="1"/>
    </row>
    <row r="25" spans="1:14" ht="12.75">
      <c r="A25" s="3" t="s">
        <v>23</v>
      </c>
      <c r="B25" s="3">
        <v>11</v>
      </c>
      <c r="C25" s="7">
        <v>1541887</v>
      </c>
      <c r="D25" s="4">
        <v>0.5058</v>
      </c>
      <c r="E25" s="4">
        <v>0.4916</v>
      </c>
      <c r="F25" s="4">
        <v>0.0006</v>
      </c>
      <c r="G25" s="4">
        <v>0.002</v>
      </c>
      <c r="H25" s="4">
        <v>0</v>
      </c>
      <c r="I25" s="7">
        <v>779933</v>
      </c>
      <c r="J25" s="7">
        <v>757915</v>
      </c>
      <c r="K25" s="8">
        <v>962</v>
      </c>
      <c r="L25" s="7">
        <v>3077</v>
      </c>
      <c r="M25" s="7">
        <v>0</v>
      </c>
      <c r="N25" s="1"/>
    </row>
    <row r="26" spans="1:14" ht="12.75">
      <c r="A26" s="3" t="s">
        <v>24</v>
      </c>
      <c r="B26" s="3">
        <v>8</v>
      </c>
      <c r="C26" s="7">
        <v>298171</v>
      </c>
      <c r="D26" s="4">
        <v>0.3634</v>
      </c>
      <c r="E26" s="4">
        <v>0.2467</v>
      </c>
      <c r="F26" s="1">
        <v>0</v>
      </c>
      <c r="G26" s="4">
        <v>0</v>
      </c>
      <c r="H26" s="4">
        <v>0.3899</v>
      </c>
      <c r="I26" s="7">
        <v>108362</v>
      </c>
      <c r="J26" s="7">
        <v>73561</v>
      </c>
      <c r="K26" s="8">
        <v>0</v>
      </c>
      <c r="L26" s="7">
        <v>0</v>
      </c>
      <c r="M26" s="8">
        <v>116248</v>
      </c>
      <c r="N26" s="1"/>
    </row>
    <row r="27" spans="1:14" ht="12.75">
      <c r="A27" s="3" t="s">
        <v>25</v>
      </c>
      <c r="B27" s="3">
        <v>13</v>
      </c>
      <c r="C27" s="7">
        <v>1934422</v>
      </c>
      <c r="D27" s="4">
        <v>0.5026</v>
      </c>
      <c r="E27" s="4">
        <v>0.4974</v>
      </c>
      <c r="F27" s="1">
        <v>0</v>
      </c>
      <c r="G27" s="4">
        <v>0</v>
      </c>
      <c r="H27" s="4">
        <v>0</v>
      </c>
      <c r="I27" s="7">
        <v>972201</v>
      </c>
      <c r="J27" s="7">
        <v>962221</v>
      </c>
      <c r="K27" s="8">
        <v>0</v>
      </c>
      <c r="L27" s="7">
        <v>0</v>
      </c>
      <c r="M27" s="8">
        <v>0</v>
      </c>
      <c r="N27" s="1"/>
    </row>
    <row r="28" spans="1:14" ht="12.75">
      <c r="A28" s="3" t="s">
        <v>26</v>
      </c>
      <c r="B28" s="3">
        <v>4</v>
      </c>
      <c r="C28" s="7">
        <v>277579</v>
      </c>
      <c r="D28" s="4">
        <v>0.486</v>
      </c>
      <c r="E28" s="4">
        <v>0.511</v>
      </c>
      <c r="F28" s="1">
        <v>0</v>
      </c>
      <c r="G28" s="4">
        <v>0.0031</v>
      </c>
      <c r="H28" s="4">
        <v>0</v>
      </c>
      <c r="I28" s="7">
        <v>134891</v>
      </c>
      <c r="J28" s="7">
        <v>141841</v>
      </c>
      <c r="K28" s="8">
        <v>0</v>
      </c>
      <c r="L28" s="7">
        <v>847</v>
      </c>
      <c r="M28" s="8">
        <v>0</v>
      </c>
      <c r="N28" s="1"/>
    </row>
    <row r="29" spans="1:14" ht="12.75">
      <c r="A29" s="3" t="s">
        <v>27</v>
      </c>
      <c r="B29" s="3">
        <v>6</v>
      </c>
      <c r="C29" s="7">
        <v>613095</v>
      </c>
      <c r="D29" s="4">
        <v>0.3793</v>
      </c>
      <c r="E29" s="4">
        <v>0.6207</v>
      </c>
      <c r="F29" s="1">
        <v>0</v>
      </c>
      <c r="G29" s="4">
        <v>0</v>
      </c>
      <c r="H29" s="4">
        <v>0</v>
      </c>
      <c r="I29" s="7">
        <v>232542</v>
      </c>
      <c r="J29" s="7">
        <v>380553</v>
      </c>
      <c r="K29" s="8">
        <v>0</v>
      </c>
      <c r="L29" s="7">
        <v>0</v>
      </c>
      <c r="M29" s="8">
        <v>0</v>
      </c>
      <c r="N29" s="1"/>
    </row>
    <row r="30" spans="1:14" ht="12.75">
      <c r="A30" s="3" t="s">
        <v>28</v>
      </c>
      <c r="B30" s="3">
        <v>3</v>
      </c>
      <c r="C30" s="7">
        <v>107267</v>
      </c>
      <c r="D30" s="4">
        <v>0.5116</v>
      </c>
      <c r="E30" s="4">
        <v>0.4884</v>
      </c>
      <c r="F30" s="1">
        <v>0</v>
      </c>
      <c r="G30" s="4">
        <v>0</v>
      </c>
      <c r="H30" s="4">
        <v>0</v>
      </c>
      <c r="I30" s="7">
        <v>54880</v>
      </c>
      <c r="J30" s="7">
        <v>52387</v>
      </c>
      <c r="K30" s="8">
        <v>0</v>
      </c>
      <c r="L30" s="7">
        <v>0</v>
      </c>
      <c r="M30" s="8">
        <v>0</v>
      </c>
      <c r="N30" s="1"/>
    </row>
    <row r="31" spans="1:14" ht="12.75">
      <c r="A31" s="3" t="s">
        <v>29</v>
      </c>
      <c r="B31" s="3">
        <v>4</v>
      </c>
      <c r="C31" s="7">
        <v>295761</v>
      </c>
      <c r="D31" s="4">
        <v>0.4658</v>
      </c>
      <c r="E31" s="4">
        <v>0.5342</v>
      </c>
      <c r="F31" s="1">
        <v>0</v>
      </c>
      <c r="G31" s="4">
        <v>0</v>
      </c>
      <c r="H31" s="4">
        <v>0</v>
      </c>
      <c r="I31" s="7">
        <v>137772</v>
      </c>
      <c r="J31" s="7">
        <v>157989</v>
      </c>
      <c r="K31" s="8">
        <v>0</v>
      </c>
      <c r="L31" s="7">
        <v>0</v>
      </c>
      <c r="M31" s="8">
        <v>0</v>
      </c>
      <c r="N31" s="1"/>
    </row>
    <row r="32" spans="1:14" ht="12.75">
      <c r="A32" s="3" t="s">
        <v>30</v>
      </c>
      <c r="B32" s="3">
        <v>16</v>
      </c>
      <c r="C32" s="7">
        <v>2773111</v>
      </c>
      <c r="D32" s="4">
        <v>0.4996</v>
      </c>
      <c r="E32" s="4">
        <v>0.4916</v>
      </c>
      <c r="F32" s="1">
        <v>0.0073</v>
      </c>
      <c r="G32" s="4">
        <v>0.0015</v>
      </c>
      <c r="H32" s="4">
        <v>0</v>
      </c>
      <c r="I32" s="7">
        <v>1385415</v>
      </c>
      <c r="J32" s="7">
        <v>1363324</v>
      </c>
      <c r="K32" s="8">
        <v>4262</v>
      </c>
      <c r="L32" s="7">
        <v>20110</v>
      </c>
      <c r="M32" s="8">
        <v>0</v>
      </c>
      <c r="N32" s="1"/>
    </row>
    <row r="33" spans="1:14" ht="12.75">
      <c r="A33" s="3" t="s">
        <v>31</v>
      </c>
      <c r="B33" s="3">
        <v>4</v>
      </c>
      <c r="C33" s="7">
        <v>311107</v>
      </c>
      <c r="D33" s="4">
        <v>0.5015</v>
      </c>
      <c r="E33" s="4">
        <v>0.4941</v>
      </c>
      <c r="F33" s="1">
        <v>0.0018</v>
      </c>
      <c r="G33" s="4">
        <v>0.0025</v>
      </c>
      <c r="H33" s="4">
        <v>0</v>
      </c>
      <c r="I33" s="7">
        <v>156027</v>
      </c>
      <c r="J33" s="7">
        <v>153733</v>
      </c>
      <c r="K33" s="8">
        <v>570</v>
      </c>
      <c r="L33" s="7">
        <v>777</v>
      </c>
      <c r="M33" s="8">
        <v>0</v>
      </c>
      <c r="N33" s="1"/>
    </row>
    <row r="34" spans="1:14" ht="12.75">
      <c r="A34" s="3" t="s">
        <v>32</v>
      </c>
      <c r="B34" s="3">
        <v>45</v>
      </c>
      <c r="C34" s="7">
        <f>SUM(I34:L34)</f>
        <v>7290823</v>
      </c>
      <c r="D34" s="4">
        <v>0.5253</v>
      </c>
      <c r="E34" s="4">
        <v>0.4727</v>
      </c>
      <c r="F34" s="1">
        <v>0</v>
      </c>
      <c r="G34" s="4">
        <v>0.002</v>
      </c>
      <c r="H34" s="4">
        <v>0</v>
      </c>
      <c r="I34" s="7">
        <v>3830085</v>
      </c>
      <c r="J34" s="7">
        <v>3446419</v>
      </c>
      <c r="K34" s="8">
        <v>0</v>
      </c>
      <c r="L34" s="7">
        <v>14319</v>
      </c>
      <c r="M34" s="8">
        <v>0</v>
      </c>
      <c r="N34" s="1"/>
    </row>
    <row r="35" spans="1:14" ht="12.75">
      <c r="A35" s="3" t="s">
        <v>33</v>
      </c>
      <c r="B35" s="3">
        <v>14</v>
      </c>
      <c r="C35" s="7">
        <v>1368556</v>
      </c>
      <c r="D35" s="4">
        <v>0.5211</v>
      </c>
      <c r="E35" s="4">
        <v>0.4789</v>
      </c>
      <c r="F35" s="1">
        <v>0</v>
      </c>
      <c r="G35" s="4">
        <v>0</v>
      </c>
      <c r="H35" s="4">
        <v>0</v>
      </c>
      <c r="I35" s="7">
        <v>713136</v>
      </c>
      <c r="J35" s="7">
        <v>655420</v>
      </c>
      <c r="K35" s="8">
        <v>0</v>
      </c>
      <c r="L35" s="7">
        <v>0</v>
      </c>
      <c r="M35" s="8">
        <v>0</v>
      </c>
      <c r="N35" s="1"/>
    </row>
    <row r="36" spans="1:14" ht="12.75">
      <c r="A36" s="3" t="s">
        <v>34</v>
      </c>
      <c r="B36" s="3">
        <v>4</v>
      </c>
      <c r="C36" s="7">
        <v>278431</v>
      </c>
      <c r="D36" s="4">
        <v>0.4452</v>
      </c>
      <c r="E36" s="4">
        <v>0.5542</v>
      </c>
      <c r="F36" s="1">
        <v>0</v>
      </c>
      <c r="G36" s="4">
        <v>0.0006</v>
      </c>
      <c r="H36" s="4">
        <v>0</v>
      </c>
      <c r="I36" s="7">
        <v>123963</v>
      </c>
      <c r="J36" s="7">
        <v>154310</v>
      </c>
      <c r="K36" s="8">
        <v>0</v>
      </c>
      <c r="L36" s="7">
        <v>158</v>
      </c>
      <c r="M36" s="8">
        <v>0</v>
      </c>
      <c r="N36" s="1"/>
    </row>
    <row r="37" spans="1:14" ht="12.75">
      <c r="A37" s="3" t="s">
        <v>35</v>
      </c>
      <c r="B37" s="3">
        <v>25</v>
      </c>
      <c r="C37" s="7">
        <v>4161859</v>
      </c>
      <c r="D37" s="4">
        <v>0.4672</v>
      </c>
      <c r="E37" s="4">
        <v>0.5328</v>
      </c>
      <c r="F37" s="1">
        <v>0</v>
      </c>
      <c r="G37" s="4">
        <v>0</v>
      </c>
      <c r="H37" s="4">
        <v>0</v>
      </c>
      <c r="I37" s="7">
        <v>1944248</v>
      </c>
      <c r="J37" s="7">
        <v>2217611</v>
      </c>
      <c r="K37" s="8">
        <v>0</v>
      </c>
      <c r="L37" s="7">
        <v>0</v>
      </c>
      <c r="M37" s="8">
        <v>0</v>
      </c>
      <c r="N37" s="1"/>
    </row>
    <row r="38" spans="1:14" ht="12.75">
      <c r="A38" s="3" t="s">
        <v>36</v>
      </c>
      <c r="B38" s="3">
        <v>8</v>
      </c>
      <c r="C38" s="7">
        <v>903150</v>
      </c>
      <c r="D38" s="4">
        <v>0.4098</v>
      </c>
      <c r="E38" s="4">
        <v>0.5902</v>
      </c>
      <c r="F38" s="1">
        <v>0</v>
      </c>
      <c r="G38" s="4">
        <v>0</v>
      </c>
      <c r="H38" s="4">
        <v>0</v>
      </c>
      <c r="I38" s="7">
        <v>370111</v>
      </c>
      <c r="J38" s="7">
        <v>533039</v>
      </c>
      <c r="K38" s="8">
        <v>0</v>
      </c>
      <c r="L38" s="7">
        <v>0</v>
      </c>
      <c r="M38" s="8">
        <v>0</v>
      </c>
      <c r="N38" s="1"/>
    </row>
    <row r="39" spans="1:14" ht="12.75">
      <c r="A39" s="3" t="s">
        <v>37</v>
      </c>
      <c r="B39" s="3">
        <v>6</v>
      </c>
      <c r="C39" s="7">
        <v>776421</v>
      </c>
      <c r="D39" s="4">
        <v>0.4732</v>
      </c>
      <c r="E39" s="4">
        <v>0.5256</v>
      </c>
      <c r="F39" s="1">
        <v>0</v>
      </c>
      <c r="G39" s="4">
        <v>0.0012</v>
      </c>
      <c r="H39" s="4">
        <v>0</v>
      </c>
      <c r="I39" s="7">
        <v>367402</v>
      </c>
      <c r="J39" s="7">
        <v>408060</v>
      </c>
      <c r="K39" s="8">
        <v>0</v>
      </c>
      <c r="L39" s="7">
        <v>959</v>
      </c>
      <c r="M39" s="8">
        <v>0</v>
      </c>
      <c r="N39" s="1"/>
    </row>
    <row r="40" spans="1:14" ht="12.75">
      <c r="A40" s="3" t="s">
        <v>38</v>
      </c>
      <c r="B40" s="3">
        <v>32</v>
      </c>
      <c r="C40" s="7">
        <v>5006541</v>
      </c>
      <c r="D40" s="4">
        <v>0.5106</v>
      </c>
      <c r="E40" s="4">
        <v>0.4874</v>
      </c>
      <c r="F40" s="1">
        <v>0.0014</v>
      </c>
      <c r="G40" s="4">
        <v>0.0006</v>
      </c>
      <c r="H40" s="4">
        <v>0</v>
      </c>
      <c r="I40" s="7">
        <v>2556282</v>
      </c>
      <c r="J40" s="7">
        <v>2439956</v>
      </c>
      <c r="K40" s="8">
        <v>7185</v>
      </c>
      <c r="L40" s="7">
        <v>3118</v>
      </c>
      <c r="M40" s="8">
        <v>0</v>
      </c>
      <c r="N40" s="1"/>
    </row>
    <row r="41" spans="1:14" ht="12.75">
      <c r="A41" s="3" t="s">
        <v>39</v>
      </c>
      <c r="B41" s="3">
        <v>4</v>
      </c>
      <c r="C41" s="7">
        <v>405535</v>
      </c>
      <c r="D41" s="4">
        <v>0.6363</v>
      </c>
      <c r="E41" s="4">
        <v>0.3637</v>
      </c>
      <c r="F41" s="1">
        <v>0</v>
      </c>
      <c r="G41" s="4">
        <v>0</v>
      </c>
      <c r="H41" s="4">
        <v>0</v>
      </c>
      <c r="I41" s="7">
        <v>258032</v>
      </c>
      <c r="J41" s="7">
        <v>147502</v>
      </c>
      <c r="K41" s="8">
        <v>0</v>
      </c>
      <c r="L41" s="7">
        <v>1</v>
      </c>
      <c r="M41" s="8">
        <v>0</v>
      </c>
      <c r="N41" s="1"/>
    </row>
    <row r="42" spans="1:14" ht="12.75">
      <c r="A42" s="3" t="s">
        <v>40</v>
      </c>
      <c r="B42" s="3">
        <v>8</v>
      </c>
      <c r="C42" s="7">
        <v>386688</v>
      </c>
      <c r="D42" s="4">
        <v>0.5124</v>
      </c>
      <c r="E42" s="4">
        <v>0.4876</v>
      </c>
      <c r="F42" s="1">
        <v>0</v>
      </c>
      <c r="G42" s="4">
        <v>0</v>
      </c>
      <c r="H42" s="4">
        <v>0</v>
      </c>
      <c r="I42" s="7">
        <v>198129</v>
      </c>
      <c r="J42" s="7">
        <v>188558</v>
      </c>
      <c r="K42" s="8">
        <v>0</v>
      </c>
      <c r="L42" s="7">
        <v>1</v>
      </c>
      <c r="M42" s="8">
        <v>0</v>
      </c>
      <c r="N42" s="1"/>
    </row>
    <row r="43" spans="1:14" ht="12.75">
      <c r="A43" s="3" t="s">
        <v>41</v>
      </c>
      <c r="B43" s="3">
        <v>4</v>
      </c>
      <c r="C43" s="7">
        <v>306487</v>
      </c>
      <c r="D43" s="4">
        <v>0.4179</v>
      </c>
      <c r="E43" s="4">
        <v>0.5821</v>
      </c>
      <c r="F43" s="1">
        <v>0</v>
      </c>
      <c r="G43" s="4">
        <v>0</v>
      </c>
      <c r="H43" s="4">
        <v>0</v>
      </c>
      <c r="I43" s="7">
        <v>128070</v>
      </c>
      <c r="J43" s="7">
        <v>178417</v>
      </c>
      <c r="K43" s="8">
        <v>0</v>
      </c>
      <c r="L43" s="7">
        <v>0</v>
      </c>
      <c r="M43" s="8">
        <v>0</v>
      </c>
      <c r="N43" s="1"/>
    </row>
    <row r="44" spans="1:14" ht="12.75">
      <c r="A44" s="3" t="s">
        <v>42</v>
      </c>
      <c r="B44" s="3">
        <v>11</v>
      </c>
      <c r="C44" s="7">
        <f>SUM(I44:L44)</f>
        <v>1051776</v>
      </c>
      <c r="D44" s="4">
        <v>0.4577</v>
      </c>
      <c r="E44" s="4">
        <v>0.5292</v>
      </c>
      <c r="F44" s="1">
        <v>0</v>
      </c>
      <c r="G44" s="4">
        <v>0.0131</v>
      </c>
      <c r="H44" s="4">
        <v>0</v>
      </c>
      <c r="I44" s="7">
        <v>481453</v>
      </c>
      <c r="J44" s="7">
        <v>556577</v>
      </c>
      <c r="K44" s="8">
        <v>0</v>
      </c>
      <c r="L44" s="7">
        <v>13746</v>
      </c>
      <c r="M44" s="8">
        <v>0</v>
      </c>
      <c r="N44" s="1"/>
    </row>
    <row r="45" spans="1:14" ht="12.75">
      <c r="A45" s="3" t="s">
        <v>43</v>
      </c>
      <c r="B45" s="3">
        <v>24</v>
      </c>
      <c r="C45" s="7">
        <f>SUM(I45:L45)</f>
        <v>2311090</v>
      </c>
      <c r="D45" s="4">
        <v>0.5052</v>
      </c>
      <c r="E45" s="4">
        <v>0.4852</v>
      </c>
      <c r="F45" s="1">
        <v>0</v>
      </c>
      <c r="G45" s="4">
        <v>0.0096</v>
      </c>
      <c r="H45" s="4">
        <v>0</v>
      </c>
      <c r="I45" s="7">
        <v>1167567</v>
      </c>
      <c r="J45" s="7">
        <v>1121310</v>
      </c>
      <c r="K45" s="8">
        <v>0</v>
      </c>
      <c r="L45" s="7">
        <v>22213</v>
      </c>
      <c r="M45" s="8">
        <v>0</v>
      </c>
      <c r="N45" s="1"/>
    </row>
    <row r="46" spans="1:14" ht="12.75">
      <c r="A46" s="3" t="s">
        <v>44</v>
      </c>
      <c r="B46" s="3">
        <v>4</v>
      </c>
      <c r="C46" s="7">
        <v>374709</v>
      </c>
      <c r="D46" s="4">
        <v>0.4517</v>
      </c>
      <c r="E46" s="4">
        <v>0.5481</v>
      </c>
      <c r="F46" s="1">
        <v>0</v>
      </c>
      <c r="G46" s="4">
        <v>0.0003</v>
      </c>
      <c r="H46" s="4">
        <v>0</v>
      </c>
      <c r="I46" s="7">
        <v>169248</v>
      </c>
      <c r="J46" s="7">
        <v>205361</v>
      </c>
      <c r="K46" s="8">
        <v>0</v>
      </c>
      <c r="L46" s="7">
        <v>100</v>
      </c>
      <c r="M46" s="8">
        <v>0</v>
      </c>
      <c r="N46" s="1"/>
    </row>
    <row r="47" spans="1:14" ht="12.75">
      <c r="A47" s="3" t="s">
        <v>45</v>
      </c>
      <c r="B47" s="3">
        <v>3</v>
      </c>
      <c r="C47" s="7">
        <v>167324</v>
      </c>
      <c r="D47" s="4">
        <v>0.4135</v>
      </c>
      <c r="E47" s="4">
        <v>0.5865</v>
      </c>
      <c r="F47" s="1">
        <v>0</v>
      </c>
      <c r="G47" s="4">
        <v>0</v>
      </c>
      <c r="H47" s="4">
        <v>0</v>
      </c>
      <c r="I47" s="7">
        <v>69186</v>
      </c>
      <c r="J47" s="7">
        <v>98131</v>
      </c>
      <c r="K47" s="8">
        <v>0</v>
      </c>
      <c r="L47" s="7">
        <v>7</v>
      </c>
      <c r="M47" s="8">
        <v>0</v>
      </c>
      <c r="N47" s="1"/>
    </row>
    <row r="48" spans="1:14" ht="12.75">
      <c r="A48" s="3" t="s">
        <v>46</v>
      </c>
      <c r="B48" s="3">
        <v>12</v>
      </c>
      <c r="C48" s="7">
        <v>771449</v>
      </c>
      <c r="D48" s="4">
        <v>0.4697</v>
      </c>
      <c r="E48" s="4">
        <v>0.5244</v>
      </c>
      <c r="F48" s="1">
        <v>0.0005</v>
      </c>
      <c r="G48" s="4">
        <v>0.0054</v>
      </c>
      <c r="H48" s="4">
        <v>0</v>
      </c>
      <c r="I48" s="7">
        <v>362327</v>
      </c>
      <c r="J48" s="7">
        <v>404521</v>
      </c>
      <c r="K48" s="8">
        <v>397</v>
      </c>
      <c r="L48" s="7">
        <v>4204</v>
      </c>
      <c r="M48" s="8">
        <v>0</v>
      </c>
      <c r="N48" s="1"/>
    </row>
    <row r="49" spans="1:14" ht="12.75">
      <c r="A49" s="3" t="s">
        <v>47</v>
      </c>
      <c r="B49" s="3">
        <v>9</v>
      </c>
      <c r="C49" s="7">
        <v>1241572</v>
      </c>
      <c r="D49" s="4">
        <v>0.4827</v>
      </c>
      <c r="E49" s="4">
        <v>0.5068</v>
      </c>
      <c r="F49" s="1">
        <v>0.0088</v>
      </c>
      <c r="G49" s="4">
        <v>0.0017</v>
      </c>
      <c r="H49" s="4">
        <v>0</v>
      </c>
      <c r="I49" s="7">
        <v>599298</v>
      </c>
      <c r="J49" s="7">
        <v>629273</v>
      </c>
      <c r="K49" s="8">
        <v>10895</v>
      </c>
      <c r="L49" s="7">
        <v>2106</v>
      </c>
      <c r="M49" s="8">
        <v>0</v>
      </c>
      <c r="N49" s="1"/>
    </row>
    <row r="50" spans="1:14" ht="12.75">
      <c r="A50" s="3" t="s">
        <v>48</v>
      </c>
      <c r="B50" s="3">
        <v>8</v>
      </c>
      <c r="C50" s="7">
        <v>837781</v>
      </c>
      <c r="D50" s="4">
        <v>0.5273</v>
      </c>
      <c r="E50" s="4">
        <v>0.4727</v>
      </c>
      <c r="F50" s="1">
        <v>0</v>
      </c>
      <c r="G50" s="4">
        <v>0</v>
      </c>
      <c r="H50" s="4">
        <v>0</v>
      </c>
      <c r="I50" s="7">
        <v>441786</v>
      </c>
      <c r="J50" s="7">
        <v>395995</v>
      </c>
      <c r="K50" s="8">
        <v>0</v>
      </c>
      <c r="L50" s="7">
        <v>0</v>
      </c>
      <c r="M50" s="8">
        <v>0</v>
      </c>
      <c r="N50" s="1"/>
    </row>
    <row r="51" spans="1:14" ht="12.75">
      <c r="A51" s="3" t="s">
        <v>49</v>
      </c>
      <c r="B51" s="3">
        <v>12</v>
      </c>
      <c r="C51" s="7">
        <v>1729082</v>
      </c>
      <c r="D51" s="4">
        <v>0.4805</v>
      </c>
      <c r="E51" s="4">
        <v>0.5177</v>
      </c>
      <c r="F51" s="1">
        <v>0.0008</v>
      </c>
      <c r="G51" s="4">
        <v>0.001</v>
      </c>
      <c r="H51" s="4">
        <v>0</v>
      </c>
      <c r="I51" s="7">
        <v>830805</v>
      </c>
      <c r="J51" s="7">
        <v>895175</v>
      </c>
      <c r="K51" s="8">
        <v>1310</v>
      </c>
      <c r="L51" s="7">
        <v>1792</v>
      </c>
      <c r="M51" s="8">
        <v>0</v>
      </c>
      <c r="N51" s="1"/>
    </row>
    <row r="52" spans="1:14" ht="12.75">
      <c r="A52" s="3" t="s">
        <v>50</v>
      </c>
      <c r="B52" s="3">
        <v>3</v>
      </c>
      <c r="C52" s="7">
        <v>140782</v>
      </c>
      <c r="D52" s="4">
        <v>0.4499</v>
      </c>
      <c r="E52" s="4">
        <v>0.5501</v>
      </c>
      <c r="F52" s="1">
        <v>0</v>
      </c>
      <c r="G52" s="4">
        <v>0</v>
      </c>
      <c r="H52" s="4">
        <v>0</v>
      </c>
      <c r="I52" s="7">
        <v>63331</v>
      </c>
      <c r="J52" s="7">
        <v>77451</v>
      </c>
      <c r="K52" s="8">
        <v>0</v>
      </c>
      <c r="L52" s="7">
        <v>0</v>
      </c>
      <c r="M52" s="8">
        <v>0</v>
      </c>
      <c r="N52" s="1"/>
    </row>
    <row r="53" spans="1:13" ht="12.75">
      <c r="A53" s="2" t="s">
        <v>51</v>
      </c>
      <c r="B53" s="3">
        <f>SUM(B3:B52)</f>
        <v>537</v>
      </c>
      <c r="C53" s="7">
        <v>68832482</v>
      </c>
      <c r="D53" s="4"/>
      <c r="E53" s="4"/>
      <c r="F53" s="4"/>
      <c r="G53" s="4"/>
      <c r="H53" s="4"/>
      <c r="I53" s="7">
        <v>34220984</v>
      </c>
      <c r="J53" s="7">
        <v>34108157</v>
      </c>
      <c r="K53" s="8">
        <v>47522</v>
      </c>
      <c r="L53" s="7">
        <v>339302</v>
      </c>
      <c r="M53" s="8">
        <v>116248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Traxler</dc:creator>
  <cp:keywords/>
  <dc:description/>
  <cp:lastModifiedBy>Beth Traxler</cp:lastModifiedBy>
  <dcterms:created xsi:type="dcterms:W3CDTF">2008-01-20T15:05:13Z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